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7" i="2" l="1"/>
  <c r="E38" i="2" s="1"/>
  <c r="D37" i="2"/>
  <c r="D38" i="2" s="1"/>
  <c r="E33" i="2"/>
  <c r="D33" i="2"/>
  <c r="E26" i="2"/>
  <c r="D26" i="2"/>
  <c r="E24" i="2"/>
  <c r="D24" i="2"/>
  <c r="E37" i="1"/>
  <c r="E38" i="1" s="1"/>
  <c r="D37" i="1"/>
  <c r="D38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<sst xmlns="http://schemas.openxmlformats.org/spreadsheetml/2006/main" count="102" uniqueCount="51">
  <si>
    <t>АДМИНИСТРАЦИЯ ПОЧИНКОВСКОГО МУНИЦИПАЛЬНОГО ОКРУГА НИЖЕГОРОДСКОЙ ОБЛАСТИ</t>
  </si>
  <si>
    <t>Муниципальное бюджетное дошкольное образовательное 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</si>
  <si>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</si>
  <si>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</si>
  <si>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</si>
  <si>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</si>
  <si>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</si>
  <si>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 _________________  2026 г.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</si>
  <si>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</si>
  <si>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</si>
  <si>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</si>
  <si>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</si>
  <si>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</si>
  <si>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</si>
  <si>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</si>
  <si>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</si>
  <si>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</si>
  <si>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</si>
  <si>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рисовая со сливочным маслом</t>
  </si>
  <si>
    <t>2.</t>
  </si>
  <si>
    <t>Какао с молоком</t>
  </si>
  <si>
    <t xml:space="preserve">Батон </t>
  </si>
  <si>
    <t>3.</t>
  </si>
  <si>
    <t>Сыр</t>
  </si>
  <si>
    <t>Итого на завтрак</t>
  </si>
  <si>
    <t>Второй завтрак</t>
  </si>
  <si>
    <t>Фрукты - яблоко</t>
  </si>
  <si>
    <t>Итого на второй завтрак</t>
  </si>
  <si>
    <t>Обед</t>
  </si>
  <si>
    <t>Борщ с капустой, картофелем и мясом со сметаной</t>
  </si>
  <si>
    <t>Хлеб ржаной</t>
  </si>
  <si>
    <t>Рыба тушёная с овощами</t>
  </si>
  <si>
    <t>Картофельное пюре</t>
  </si>
  <si>
    <t>свежий (соленый) томат</t>
  </si>
  <si>
    <t>4.</t>
  </si>
  <si>
    <t>Компот из черной смородины</t>
  </si>
  <si>
    <t>Итого на обед</t>
  </si>
  <si>
    <t>Полдник</t>
  </si>
  <si>
    <t>Кефир</t>
  </si>
  <si>
    <t>Сдоба обыкновенная</t>
  </si>
  <si>
    <t>Конфеты</t>
  </si>
  <si>
    <t>Итого на полдник</t>
  </si>
  <si>
    <t>Итого на один день</t>
  </si>
  <si>
    <t>Муниципальное бюджетное дошкольное образовательное учреждение Починковский детский сад № 1</t>
  </si>
  <si>
    <t>________________ Н.А Панова</t>
  </si>
  <si>
    <t>_____________2026 г.</t>
  </si>
  <si>
    <t>Возрастная категория: 3 -7 лет</t>
  </si>
  <si>
    <t xml:space="preserve">Каша вязкая рисовая </t>
  </si>
  <si>
    <t xml:space="preserve"> со сливочным маслом</t>
  </si>
  <si>
    <r>
      <t xml:space="preserve">на </t>
    </r>
    <r>
      <rPr>
        <b/>
        <u/>
        <sz val="20"/>
        <rFont val="Times New Roman"/>
        <family val="1"/>
        <charset val="204"/>
      </rPr>
      <t>_13 февраля</t>
    </r>
    <r>
      <rPr>
        <b/>
        <sz val="20"/>
        <rFont val="Times New Roman"/>
        <family val="1"/>
        <charset val="204"/>
      </rPr>
      <t>_2026г.</t>
    </r>
  </si>
  <si>
    <t>на   13 февраля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</si>
</sst>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8" xfId="0" applyFont="1" applyFill="1" applyBorder="1" applyAlignment="1">
      <alignment horizontal="left" vertical="top" wrapText="1"/>
    </xf>
    <xf numFmtId="0" fontId="16" fillId="0" borderId="6" xfId="0" applyFont="1" applyFill="1" applyBorder="1" applyAlignment="1">
      <alignment horizontal="center" vertical="top" wrapText="1"/>
    </xf>
    <xf numFmtId="0" fontId="15" fillId="0" borderId="10" xfId="0" applyFont="1" applyFill="1" applyBorder="1" applyAlignment="1">
      <alignment vertical="top" wrapText="1"/>
    </xf>
    <xf numFmtId="0" fontId="16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vertical="top"/>
    </xf>
    <xf numFmtId="0" fontId="15" fillId="0" borderId="10" xfId="0" applyFont="1" applyFill="1" applyBorder="1" applyAlignment="1">
      <alignment horizontal="left" vertical="top" wrapText="1"/>
    </xf>
    <xf numFmtId="0" fontId="11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top" wrapText="1"/>
    </xf>
    <xf numFmtId="0" fontId="15" fillId="0" borderId="10" xfId="0" applyFont="1" applyFill="1" applyBorder="1" applyAlignment="1">
      <alignment vertical="top"/>
    </xf>
    <xf numFmtId="0" fontId="14" fillId="0" borderId="10" xfId="0" applyFont="1" applyFill="1" applyBorder="1" applyAlignment="1">
      <alignment vertical="top" wrapText="1"/>
    </xf>
    <xf numFmtId="0" fontId="16" fillId="0" borderId="1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6" fillId="0" borderId="6" xfId="0" applyFont="1" applyFill="1" applyBorder="1" applyAlignment="1">
      <alignment horizontal="center" vertical="center"/>
    </xf>
    <xf numFmtId="0" fontId="3" fillId="0" borderId="15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4" fillId="0" borderId="1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5" fillId="0" borderId="8" xfId="0" applyFont="1" applyFill="1" applyBorder="1" applyAlignment="1">
      <alignment horizontal="left" vertical="top"/>
    </xf>
    <xf numFmtId="0" fontId="14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10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left" vertical="top"/>
    </xf>
    <xf numFmtId="0" fontId="13" fillId="0" borderId="8" xfId="0" applyFont="1" applyFill="1" applyBorder="1" applyAlignment="1">
      <alignment horizontal="left" vertical="top"/>
    </xf>
    <xf numFmtId="2" fontId="11" fillId="0" borderId="7" xfId="0" applyNumberFormat="1" applyFont="1" applyFill="1" applyBorder="1" applyAlignment="1">
      <alignment horizontal="center" vertical="top"/>
    </xf>
    <xf numFmtId="2" fontId="11" fillId="0" borderId="1" xfId="0" applyNumberFormat="1" applyFont="1" applyFill="1" applyBorder="1" applyAlignment="1">
      <alignment horizontal="center" vertical="top"/>
    </xf>
    <xf numFmtId="2" fontId="11" fillId="0" borderId="8" xfId="0" applyNumberFormat="1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4" fillId="0" borderId="9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top" wrapText="1"/>
    </xf>
    <xf numFmtId="0" fontId="16" fillId="0" borderId="6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9"/>
  <sheetViews>
    <sheetView tabSelected="1" workbookViewId="0">
      <selection activeCell="M15" sqref="M15"/>
    </sheetView>
  </sheetViews>
  <sheetFormatPr defaultRowHeight="12.75" x14ac:dyDescent="0.25"/>
  <cols>
    <col min="1" max="1" width="14.7109375" style="29" customWidth="1"/>
    <col min="2" max="2" width="5.570312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5.570312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5.570312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5.570312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5.570312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5.570312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5.570312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5.570312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5.570312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5.570312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5.570312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5.570312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5.570312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5.570312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5.570312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5.570312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5.570312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5.570312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5.570312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5.570312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5.570312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5.570312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5.570312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5.570312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5.570312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5.570312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5.570312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5.570312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5.570312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5.570312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5.570312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5.570312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5.570312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5.570312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5.570312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5.570312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5.570312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5.570312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5.570312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5.570312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5.570312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5.570312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5.570312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5.570312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5.570312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5.570312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5.570312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5.570312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5.570312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5.570312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5.570312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5.570312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5.570312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5.570312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5.570312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5.570312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5.570312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5.570312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5.570312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5.570312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5.570312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5.570312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5.570312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5.570312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33" t="s">
        <v>1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36" s="7" customFormat="1" ht="25.5" customHeight="1" x14ac:dyDescent="0.25">
      <c r="A5" s="8"/>
      <c r="B5" s="133" t="s">
        <v>2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34" t="s">
        <v>3</v>
      </c>
      <c r="L6" s="134"/>
      <c r="M6" s="134"/>
      <c r="N6" s="134"/>
      <c r="O6" s="134"/>
      <c r="P6" s="134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35" t="s">
        <v>4</v>
      </c>
      <c r="L7" s="135"/>
      <c r="M7" s="135"/>
      <c r="N7" s="135"/>
      <c r="O7" s="135"/>
      <c r="P7" s="135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16" t="s">
        <v>5</v>
      </c>
      <c r="L8" s="116"/>
      <c r="M8" s="116"/>
      <c r="N8" s="116"/>
      <c r="O8" s="116"/>
      <c r="P8" s="116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16" t="s">
        <v>6</v>
      </c>
      <c r="L9" s="117"/>
      <c r="M9" s="117"/>
      <c r="N9" s="117"/>
      <c r="O9" s="117"/>
      <c r="P9" s="117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17" t="s">
        <v>7</v>
      </c>
      <c r="L10" s="116"/>
      <c r="M10" s="116"/>
      <c r="N10" s="116"/>
      <c r="O10" s="116"/>
      <c r="P10" s="116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18" t="s">
        <v>8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</row>
    <row r="13" spans="1:36" s="18" customFormat="1" ht="24" customHeight="1" x14ac:dyDescent="0.25">
      <c r="A13" s="119" t="s">
        <v>50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</row>
    <row r="14" spans="1:36" s="18" customFormat="1" ht="12.75" customHeight="1" x14ac:dyDescent="0.25"/>
    <row r="15" spans="1:36" s="18" customFormat="1" ht="23.25" customHeight="1" x14ac:dyDescent="0.25">
      <c r="A15" s="120" t="s">
        <v>9</v>
      </c>
      <c r="B15" s="120"/>
      <c r="C15" s="120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21" t="s">
        <v>11</v>
      </c>
      <c r="B17" s="123" t="s">
        <v>12</v>
      </c>
      <c r="C17" s="124"/>
      <c r="D17" s="121" t="s">
        <v>13</v>
      </c>
      <c r="E17" s="127" t="s">
        <v>14</v>
      </c>
      <c r="F17" s="128"/>
      <c r="G17" s="128"/>
      <c r="H17" s="128"/>
      <c r="I17" s="129"/>
      <c r="J17" s="127" t="s">
        <v>15</v>
      </c>
      <c r="K17" s="128"/>
      <c r="L17" s="128"/>
      <c r="M17" s="128"/>
      <c r="N17" s="129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22"/>
      <c r="B18" s="125"/>
      <c r="C18" s="126"/>
      <c r="D18" s="122"/>
      <c r="E18" s="130"/>
      <c r="F18" s="131"/>
      <c r="G18" s="131"/>
      <c r="H18" s="131"/>
      <c r="I18" s="132"/>
      <c r="J18" s="130"/>
      <c r="K18" s="131"/>
      <c r="L18" s="131"/>
      <c r="M18" s="131"/>
      <c r="N18" s="132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8" customHeight="1" x14ac:dyDescent="0.25">
      <c r="A19" s="105" t="s">
        <v>16</v>
      </c>
      <c r="B19" s="94" t="s">
        <v>17</v>
      </c>
      <c r="C19" s="30" t="s">
        <v>18</v>
      </c>
      <c r="D19" s="31">
        <v>150</v>
      </c>
      <c r="E19" s="108">
        <v>133</v>
      </c>
      <c r="F19" s="109"/>
      <c r="G19" s="109"/>
      <c r="H19" s="109"/>
      <c r="I19" s="110"/>
      <c r="J19" s="76">
        <v>0.20399999999999999</v>
      </c>
      <c r="K19" s="77"/>
      <c r="L19" s="77"/>
      <c r="M19" s="77"/>
      <c r="N19" s="78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5.25" customHeight="1" x14ac:dyDescent="0.25">
      <c r="A20" s="106"/>
      <c r="B20" s="95"/>
      <c r="C20" s="32"/>
      <c r="D20" s="33"/>
      <c r="E20" s="111"/>
      <c r="F20" s="112"/>
      <c r="G20" s="112"/>
      <c r="H20" s="112"/>
      <c r="I20" s="113"/>
      <c r="J20" s="79"/>
      <c r="K20" s="80"/>
      <c r="L20" s="80"/>
      <c r="M20" s="80"/>
      <c r="N20" s="81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106"/>
      <c r="B21" s="34" t="s">
        <v>19</v>
      </c>
      <c r="C21" s="32" t="s">
        <v>20</v>
      </c>
      <c r="D21" s="33">
        <v>150</v>
      </c>
      <c r="E21" s="73">
        <v>89</v>
      </c>
      <c r="F21" s="74"/>
      <c r="G21" s="74"/>
      <c r="H21" s="74"/>
      <c r="I21" s="75"/>
      <c r="J21" s="79"/>
      <c r="K21" s="80"/>
      <c r="L21" s="80"/>
      <c r="M21" s="80"/>
      <c r="N21" s="81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106"/>
      <c r="B22" s="34"/>
      <c r="C22" s="35" t="s">
        <v>21</v>
      </c>
      <c r="D22" s="33">
        <v>20</v>
      </c>
      <c r="E22" s="73">
        <v>52.4</v>
      </c>
      <c r="F22" s="74"/>
      <c r="G22" s="74"/>
      <c r="H22" s="74"/>
      <c r="I22" s="75"/>
      <c r="J22" s="79"/>
      <c r="K22" s="80"/>
      <c r="L22" s="80"/>
      <c r="M22" s="80"/>
      <c r="N22" s="81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" customHeight="1" x14ac:dyDescent="0.25">
      <c r="A23" s="107"/>
      <c r="B23" s="34" t="s">
        <v>22</v>
      </c>
      <c r="C23" s="35" t="s">
        <v>23</v>
      </c>
      <c r="D23" s="33">
        <v>10</v>
      </c>
      <c r="E23" s="73">
        <v>36</v>
      </c>
      <c r="F23" s="74"/>
      <c r="G23" s="74"/>
      <c r="H23" s="74"/>
      <c r="I23" s="75"/>
      <c r="J23" s="79"/>
      <c r="K23" s="80"/>
      <c r="L23" s="80"/>
      <c r="M23" s="80"/>
      <c r="N23" s="81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59" t="s">
        <v>24</v>
      </c>
      <c r="B24" s="60"/>
      <c r="C24" s="61"/>
      <c r="D24" s="36">
        <f>D23+D22+D21+D20+D19</f>
        <v>330</v>
      </c>
      <c r="E24" s="99">
        <f>E23+E22+E21+E19</f>
        <v>310.39999999999998</v>
      </c>
      <c r="F24" s="114"/>
      <c r="G24" s="114"/>
      <c r="H24" s="114"/>
      <c r="I24" s="115"/>
      <c r="J24" s="82"/>
      <c r="K24" s="83"/>
      <c r="L24" s="83"/>
      <c r="M24" s="83"/>
      <c r="N24" s="84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7" t="s">
        <v>25</v>
      </c>
      <c r="B25" s="34" t="s">
        <v>17</v>
      </c>
      <c r="C25" s="38" t="s">
        <v>26</v>
      </c>
      <c r="D25" s="33">
        <v>150</v>
      </c>
      <c r="E25" s="85">
        <v>44</v>
      </c>
      <c r="F25" s="86"/>
      <c r="G25" s="86"/>
      <c r="H25" s="86"/>
      <c r="I25" s="87"/>
      <c r="J25" s="76">
        <v>5.3999999999999999E-2</v>
      </c>
      <c r="K25" s="77"/>
      <c r="L25" s="77"/>
      <c r="M25" s="77"/>
      <c r="N25" s="78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2" t="s">
        <v>27</v>
      </c>
      <c r="B26" s="103"/>
      <c r="C26" s="104"/>
      <c r="D26" s="36">
        <f>D25</f>
        <v>150</v>
      </c>
      <c r="E26" s="99">
        <f>E25</f>
        <v>44</v>
      </c>
      <c r="F26" s="100"/>
      <c r="G26" s="100"/>
      <c r="H26" s="100"/>
      <c r="I26" s="101"/>
      <c r="J26" s="82"/>
      <c r="K26" s="83"/>
      <c r="L26" s="83"/>
      <c r="M26" s="83"/>
      <c r="N26" s="84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2.75" customHeight="1" x14ac:dyDescent="0.25">
      <c r="A27" s="105" t="s">
        <v>28</v>
      </c>
      <c r="B27" s="94" t="s">
        <v>17</v>
      </c>
      <c r="C27" s="32" t="s">
        <v>29</v>
      </c>
      <c r="D27" s="33">
        <v>150</v>
      </c>
      <c r="E27" s="85">
        <v>73.8</v>
      </c>
      <c r="F27" s="86"/>
      <c r="G27" s="86"/>
      <c r="H27" s="86"/>
      <c r="I27" s="87"/>
      <c r="J27" s="76">
        <v>0.34399999999999997</v>
      </c>
      <c r="K27" s="77"/>
      <c r="L27" s="77"/>
      <c r="M27" s="77"/>
      <c r="N27" s="78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106"/>
      <c r="B28" s="95"/>
      <c r="C28" s="38" t="s">
        <v>30</v>
      </c>
      <c r="D28" s="33">
        <v>30</v>
      </c>
      <c r="E28" s="73">
        <v>52.2</v>
      </c>
      <c r="F28" s="74"/>
      <c r="G28" s="74"/>
      <c r="H28" s="74"/>
      <c r="I28" s="75"/>
      <c r="J28" s="79"/>
      <c r="K28" s="80"/>
      <c r="L28" s="80"/>
      <c r="M28" s="80"/>
      <c r="N28" s="81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106"/>
      <c r="B29" s="34" t="s">
        <v>19</v>
      </c>
      <c r="C29" s="35" t="s">
        <v>31</v>
      </c>
      <c r="D29" s="33">
        <v>60</v>
      </c>
      <c r="E29" s="85">
        <v>61</v>
      </c>
      <c r="F29" s="86"/>
      <c r="G29" s="86"/>
      <c r="H29" s="86"/>
      <c r="I29" s="87"/>
      <c r="J29" s="79"/>
      <c r="K29" s="80"/>
      <c r="L29" s="80"/>
      <c r="M29" s="80"/>
      <c r="N29" s="81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106"/>
      <c r="B30" s="94" t="s">
        <v>22</v>
      </c>
      <c r="C30" s="32" t="s">
        <v>32</v>
      </c>
      <c r="D30" s="33">
        <v>100</v>
      </c>
      <c r="E30" s="85">
        <v>92</v>
      </c>
      <c r="F30" s="86"/>
      <c r="G30" s="86"/>
      <c r="H30" s="86"/>
      <c r="I30" s="87"/>
      <c r="J30" s="79"/>
      <c r="K30" s="80"/>
      <c r="L30" s="80"/>
      <c r="M30" s="80"/>
      <c r="N30" s="81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7" customHeight="1" x14ac:dyDescent="0.25">
      <c r="A31" s="106"/>
      <c r="B31" s="95"/>
      <c r="C31" s="32" t="s">
        <v>33</v>
      </c>
      <c r="D31" s="33">
        <v>40</v>
      </c>
      <c r="E31" s="85">
        <v>7.98</v>
      </c>
      <c r="F31" s="86"/>
      <c r="G31" s="86"/>
      <c r="H31" s="86"/>
      <c r="I31" s="87"/>
      <c r="J31" s="79"/>
      <c r="K31" s="80"/>
      <c r="L31" s="80"/>
      <c r="M31" s="80"/>
      <c r="N31" s="81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3" customFormat="1" ht="48.75" customHeight="1" x14ac:dyDescent="0.25">
      <c r="A32" s="107"/>
      <c r="B32" s="39" t="s">
        <v>34</v>
      </c>
      <c r="C32" s="32" t="s">
        <v>35</v>
      </c>
      <c r="D32" s="40">
        <v>150</v>
      </c>
      <c r="E32" s="96">
        <v>54.94</v>
      </c>
      <c r="F32" s="97"/>
      <c r="G32" s="97"/>
      <c r="H32" s="97"/>
      <c r="I32" s="98"/>
      <c r="J32" s="79"/>
      <c r="K32" s="80"/>
      <c r="L32" s="80"/>
      <c r="M32" s="80"/>
      <c r="N32" s="81"/>
      <c r="O32" s="41"/>
      <c r="P32" s="41"/>
      <c r="Q32" s="41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ht="26.25" customHeight="1" x14ac:dyDescent="0.25">
      <c r="A33" s="59" t="s">
        <v>36</v>
      </c>
      <c r="B33" s="60"/>
      <c r="C33" s="61"/>
      <c r="D33" s="36">
        <f>D32+D31+D30+D29+D28+D27</f>
        <v>530</v>
      </c>
      <c r="E33" s="99">
        <f>E32+E31+E30+E29+E28+E27</f>
        <v>341.92</v>
      </c>
      <c r="F33" s="100"/>
      <c r="G33" s="100"/>
      <c r="H33" s="100"/>
      <c r="I33" s="101"/>
      <c r="J33" s="82"/>
      <c r="K33" s="83"/>
      <c r="L33" s="83"/>
      <c r="M33" s="83"/>
      <c r="N33" s="84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71" t="s">
        <v>37</v>
      </c>
      <c r="B34" s="34" t="s">
        <v>17</v>
      </c>
      <c r="C34" s="38" t="s">
        <v>38</v>
      </c>
      <c r="D34" s="33">
        <v>150</v>
      </c>
      <c r="E34" s="73">
        <v>75</v>
      </c>
      <c r="F34" s="74"/>
      <c r="G34" s="74"/>
      <c r="H34" s="74"/>
      <c r="I34" s="75"/>
      <c r="J34" s="76">
        <v>0.155</v>
      </c>
      <c r="K34" s="77"/>
      <c r="L34" s="77"/>
      <c r="M34" s="77"/>
      <c r="N34" s="78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47" customFormat="1" ht="27.75" customHeight="1" x14ac:dyDescent="0.25">
      <c r="A35" s="72"/>
      <c r="B35" s="34" t="s">
        <v>19</v>
      </c>
      <c r="C35" s="32" t="s">
        <v>39</v>
      </c>
      <c r="D35" s="44">
        <v>50</v>
      </c>
      <c r="E35" s="85">
        <v>141</v>
      </c>
      <c r="F35" s="86"/>
      <c r="G35" s="86"/>
      <c r="H35" s="86"/>
      <c r="I35" s="87"/>
      <c r="J35" s="79"/>
      <c r="K35" s="80"/>
      <c r="L35" s="80"/>
      <c r="M35" s="80"/>
      <c r="N35" s="81"/>
      <c r="O35" s="18"/>
      <c r="P35" s="18"/>
      <c r="Q35" s="18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45"/>
      <c r="AJ35" s="46"/>
    </row>
    <row r="36" spans="1:36" s="7" customFormat="1" ht="27.75" customHeight="1" x14ac:dyDescent="0.25">
      <c r="A36" s="48"/>
      <c r="B36" s="34" t="s">
        <v>22</v>
      </c>
      <c r="C36" s="32" t="s">
        <v>40</v>
      </c>
      <c r="D36" s="33">
        <v>20</v>
      </c>
      <c r="E36" s="85">
        <v>72.8</v>
      </c>
      <c r="F36" s="86"/>
      <c r="G36" s="86"/>
      <c r="H36" s="86"/>
      <c r="I36" s="87"/>
      <c r="J36" s="79"/>
      <c r="K36" s="80"/>
      <c r="L36" s="80"/>
      <c r="M36" s="80"/>
      <c r="N36" s="81"/>
      <c r="O36" s="18"/>
      <c r="P36" s="18"/>
      <c r="Q36" s="18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</row>
    <row r="37" spans="1:36" ht="27" customHeight="1" x14ac:dyDescent="0.25">
      <c r="A37" s="88" t="s">
        <v>41</v>
      </c>
      <c r="B37" s="89"/>
      <c r="C37" s="90"/>
      <c r="D37" s="49">
        <f>D36+D35+D34</f>
        <v>220</v>
      </c>
      <c r="E37" s="91">
        <f>E36+E35+E34</f>
        <v>288.8</v>
      </c>
      <c r="F37" s="92"/>
      <c r="G37" s="92"/>
      <c r="H37" s="92"/>
      <c r="I37" s="93"/>
      <c r="J37" s="82"/>
      <c r="K37" s="83"/>
      <c r="L37" s="83"/>
      <c r="M37" s="83"/>
      <c r="N37" s="84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30" customHeight="1" x14ac:dyDescent="0.35">
      <c r="A38" s="59" t="s">
        <v>42</v>
      </c>
      <c r="B38" s="60"/>
      <c r="C38" s="61"/>
      <c r="D38" s="50">
        <f>D37+D33+D26+D24</f>
        <v>1230</v>
      </c>
      <c r="E38" s="62">
        <f>E37+E33+E26+E24</f>
        <v>985.12</v>
      </c>
      <c r="F38" s="63"/>
      <c r="G38" s="63"/>
      <c r="H38" s="63"/>
      <c r="I38" s="64"/>
      <c r="J38" s="65">
        <v>0.75700000000000001</v>
      </c>
      <c r="K38" s="66"/>
      <c r="L38" s="66"/>
      <c r="M38" s="66"/>
      <c r="N38" s="67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ht="12.75" customHeight="1" x14ac:dyDescent="0.25">
      <c r="A39" s="51"/>
      <c r="B39" s="51"/>
      <c r="C39" s="51"/>
      <c r="D39" s="52"/>
      <c r="E39" s="68"/>
      <c r="F39" s="68"/>
      <c r="G39" s="68"/>
      <c r="H39" s="68"/>
      <c r="I39" s="68"/>
      <c r="J39" s="69"/>
      <c r="K39" s="69"/>
      <c r="L39" s="69"/>
      <c r="M39" s="69"/>
      <c r="N39" s="69"/>
      <c r="O39" s="18"/>
      <c r="P39" s="18"/>
      <c r="Q39" s="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70" customFormat="1" ht="12.75" customHeight="1" x14ac:dyDescent="0.25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</row>
    <row r="41" spans="1:36" s="70" customFormat="1" ht="12.75" customHeight="1" x14ac:dyDescent="0.25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</row>
    <row r="42" spans="1:36" s="70" customFormat="1" ht="12.75" customHeight="1" x14ac:dyDescent="0.25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</row>
    <row r="43" spans="1:36" s="70" customFormat="1" ht="14.25" customHeight="1" x14ac:dyDescent="0.25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</row>
    <row r="44" spans="1:36" s="70" customFormat="1" ht="13.5" customHeight="1" x14ac:dyDescent="0.25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</row>
    <row r="45" spans="1:36" s="70" customFormat="1" ht="13.5" customHeight="1" x14ac:dyDescent="0.25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</row>
    <row r="46" spans="1:36" s="70" customFormat="1" ht="13.5" customHeight="1" x14ac:dyDescent="0.25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</row>
    <row r="47" spans="1:36" s="70" customFormat="1" ht="10.5" customHeight="1" x14ac:dyDescent="0.25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</row>
    <row r="48" spans="1:36" s="70" customFormat="1" ht="12.75" customHeight="1" x14ac:dyDescent="0.25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</row>
    <row r="49" spans="1:36" s="70" customFormat="1" ht="12.75" customHeight="1" x14ac:dyDescent="0.25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</row>
    <row r="50" spans="1:36" s="70" customFormat="1" ht="12.75" customHeight="1" x14ac:dyDescent="0.25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</row>
    <row r="51" spans="1:36" s="70" customFormat="1" ht="12.75" customHeight="1" x14ac:dyDescent="0.25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</row>
    <row r="52" spans="1:36" s="70" customFormat="1" ht="12.75" customHeight="1" x14ac:dyDescent="0.25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</row>
    <row r="53" spans="1:36" s="70" customFormat="1" ht="12.75" customHeight="1" x14ac:dyDescent="0.25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</row>
    <row r="54" spans="1:36" s="70" customFormat="1" ht="12.75" customHeight="1" x14ac:dyDescent="0.25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</row>
    <row r="55" spans="1:36" s="70" customFormat="1" ht="12.75" customHeight="1" x14ac:dyDescent="0.25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</row>
    <row r="56" spans="1:36" s="70" customFormat="1" ht="12.75" customHeight="1" x14ac:dyDescent="0.25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</row>
    <row r="57" spans="1:36" s="70" customFormat="1" ht="12.75" customHeight="1" x14ac:dyDescent="0.25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</row>
    <row r="58" spans="1:36" s="70" customFormat="1" ht="12.75" customHeight="1" x14ac:dyDescent="0.25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</row>
    <row r="59" spans="1:36" s="70" customFormat="1" ht="12.75" customHeight="1" x14ac:dyDescent="0.25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</row>
    <row r="60" spans="1:36" s="70" customFormat="1" ht="12.75" customHeight="1" x14ac:dyDescent="0.25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</row>
    <row r="61" spans="1:36" s="70" customFormat="1" ht="12.75" customHeight="1" x14ac:dyDescent="0.25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</row>
    <row r="62" spans="1:36" s="70" customFormat="1" ht="12.75" customHeight="1" x14ac:dyDescent="0.25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</row>
    <row r="63" spans="1:36" s="70" customFormat="1" ht="12.75" customHeight="1" x14ac:dyDescent="0.25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</row>
    <row r="64" spans="1:36" s="70" customFormat="1" ht="12.75" customHeight="1" x14ac:dyDescent="0.25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</row>
    <row r="65" spans="1:36" s="70" customFormat="1" ht="12.75" customHeight="1" x14ac:dyDescent="0.25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</row>
    <row r="66" spans="1:36" s="70" customFormat="1" ht="12.75" customHeight="1" x14ac:dyDescent="0.25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</row>
    <row r="67" spans="1:36" s="70" customFormat="1" ht="12.75" customHeight="1" x14ac:dyDescent="0.25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</row>
    <row r="68" spans="1:36" s="70" customFormat="1" ht="12.75" customHeight="1" x14ac:dyDescent="0.25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</row>
    <row r="69" spans="1:36" s="70" customFormat="1" ht="12.75" customHeight="1" x14ac:dyDescent="0.25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</row>
    <row r="70" spans="1:36" s="70" customFormat="1" ht="12.75" customHeight="1" x14ac:dyDescent="0.25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</row>
    <row r="71" spans="1:36" s="70" customFormat="1" ht="12.75" customHeight="1" x14ac:dyDescent="0.25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</row>
    <row r="72" spans="1:36" s="70" customFormat="1" ht="12.75" customHeight="1" x14ac:dyDescent="0.25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</row>
    <row r="73" spans="1:36" s="70" customFormat="1" ht="12.75" customHeight="1" x14ac:dyDescent="0.25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</row>
    <row r="74" spans="1:36" s="70" customFormat="1" ht="12.75" customHeight="1" x14ac:dyDescent="0.25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</row>
    <row r="75" spans="1:36" s="70" customFormat="1" ht="12.75" customHeight="1" x14ac:dyDescent="0.25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</row>
    <row r="76" spans="1:36" s="70" customFormat="1" ht="12.75" customHeight="1" x14ac:dyDescent="0.25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</row>
    <row r="77" spans="1:36" s="70" customFormat="1" ht="12.75" customHeight="1" x14ac:dyDescent="0.25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</row>
    <row r="78" spans="1:36" s="70" customFormat="1" ht="12.75" customHeight="1" x14ac:dyDescent="0.25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</row>
    <row r="79" spans="1:36" s="70" customFormat="1" ht="12.75" customHeight="1" x14ac:dyDescent="0.25">
      <c r="A79" s="69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</row>
    <row r="80" spans="1:36" s="70" customFormat="1" ht="12.75" customHeight="1" x14ac:dyDescent="0.25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</row>
    <row r="81" spans="1:38" s="70" customFormat="1" ht="12.75" customHeight="1" x14ac:dyDescent="0.25">
      <c r="A81" s="69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</row>
    <row r="82" spans="1:38" s="70" customFormat="1" ht="12.75" customHeight="1" x14ac:dyDescent="0.25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</row>
    <row r="83" spans="1:38" s="70" customFormat="1" ht="12.75" customHeight="1" x14ac:dyDescent="0.25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</row>
    <row r="84" spans="1:38" s="70" customFormat="1" ht="12.75" customHeight="1" x14ac:dyDescent="0.25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</row>
    <row r="85" spans="1:38" s="70" customFormat="1" ht="12.75" customHeight="1" x14ac:dyDescent="0.25">
      <c r="A85" s="69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</row>
    <row r="86" spans="1:38" s="70" customFormat="1" ht="12.75" customHeight="1" x14ac:dyDescent="0.25">
      <c r="A86" s="69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</row>
    <row r="87" spans="1:38" s="70" customFormat="1" ht="12.75" customHeight="1" x14ac:dyDescent="0.25">
      <c r="A87" s="69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</row>
    <row r="88" spans="1:38" s="70" customFormat="1" ht="12.75" customHeight="1" x14ac:dyDescent="0.25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</row>
    <row r="89" spans="1:38" s="70" customFormat="1" ht="12.75" customHeight="1" x14ac:dyDescent="0.25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</row>
    <row r="90" spans="1:38" s="70" customFormat="1" ht="12.75" customHeight="1" x14ac:dyDescent="0.25">
      <c r="A90" s="69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</row>
    <row r="91" spans="1:38" s="70" customFormat="1" ht="12.75" customHeight="1" x14ac:dyDescent="0.25">
      <c r="A91" s="69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</row>
    <row r="92" spans="1:38" s="70" customFormat="1" ht="12.75" customHeight="1" x14ac:dyDescent="0.25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4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55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  <row r="169" spans="1:19" ht="12.75" customHeight="1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</row>
  </sheetData>
  <mergeCells count="54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3"/>
    <mergeCell ref="B19:B20"/>
    <mergeCell ref="E19:I20"/>
    <mergeCell ref="J19:N24"/>
    <mergeCell ref="E21:I21"/>
    <mergeCell ref="E22:I22"/>
    <mergeCell ref="E23:I23"/>
    <mergeCell ref="A24:C24"/>
    <mergeCell ref="E24:I24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E29:I29"/>
    <mergeCell ref="B30:B31"/>
    <mergeCell ref="E30:I30"/>
    <mergeCell ref="E31:I31"/>
    <mergeCell ref="E32:I32"/>
    <mergeCell ref="A33:C33"/>
    <mergeCell ref="E33:I33"/>
    <mergeCell ref="A40:XFD92"/>
    <mergeCell ref="A34:A35"/>
    <mergeCell ref="E34:I34"/>
    <mergeCell ref="J34:N37"/>
    <mergeCell ref="E35:I35"/>
    <mergeCell ref="E36:I36"/>
    <mergeCell ref="A37:C37"/>
    <mergeCell ref="E37:I37"/>
    <mergeCell ref="A38:C38"/>
    <mergeCell ref="E38:I38"/>
    <mergeCell ref="J38:N38"/>
    <mergeCell ref="E39:I39"/>
    <mergeCell ref="J39:N39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9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5.570312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5.570312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5.570312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5.570312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5.570312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5.570312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5.570312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5.570312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5.570312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5.570312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5.570312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5.570312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5.570312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5.570312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5.570312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5.570312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5.570312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5.570312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5.570312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5.570312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5.570312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5.570312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5.570312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5.570312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5.570312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5.570312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5.570312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5.570312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5.570312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5.570312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5.570312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5.570312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5.570312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5.570312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5.570312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5.570312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5.570312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5.570312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5.570312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5.570312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5.570312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5.570312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5.570312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5.570312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5.570312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5.570312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5.570312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5.570312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5.570312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5.570312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5.570312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5.570312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5.570312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5.570312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5.570312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5.570312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5.570312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5.570312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5.570312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5.570312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5.570312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5.570312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5.570312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5.570312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33" t="s">
        <v>43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</row>
    <row r="5" spans="1:36" s="7" customFormat="1" ht="25.5" customHeight="1" x14ac:dyDescent="0.25">
      <c r="A5" s="8"/>
      <c r="B5" s="133" t="s">
        <v>2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34" t="s">
        <v>3</v>
      </c>
      <c r="L6" s="134"/>
      <c r="M6" s="134"/>
      <c r="N6" s="134"/>
      <c r="O6" s="134"/>
      <c r="P6" s="134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35" t="s">
        <v>4</v>
      </c>
      <c r="L7" s="135"/>
      <c r="M7" s="135"/>
      <c r="N7" s="135"/>
      <c r="O7" s="135"/>
      <c r="P7" s="135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16" t="s">
        <v>5</v>
      </c>
      <c r="L8" s="116"/>
      <c r="M8" s="116"/>
      <c r="N8" s="116"/>
      <c r="O8" s="116"/>
      <c r="P8" s="116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16" t="s">
        <v>44</v>
      </c>
      <c r="L9" s="117"/>
      <c r="M9" s="117"/>
      <c r="N9" s="117"/>
      <c r="O9" s="117"/>
      <c r="P9" s="117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16" t="s">
        <v>45</v>
      </c>
      <c r="L10" s="116"/>
      <c r="M10" s="116"/>
      <c r="N10" s="116"/>
      <c r="O10" s="116"/>
      <c r="P10" s="116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18" t="s">
        <v>8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</row>
    <row r="13" spans="1:36" s="18" customFormat="1" ht="24" customHeight="1" x14ac:dyDescent="0.25">
      <c r="A13" s="118" t="s">
        <v>49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</row>
    <row r="14" spans="1:36" s="18" customFormat="1" ht="12.75" customHeight="1" x14ac:dyDescent="0.25"/>
    <row r="15" spans="1:36" s="18" customFormat="1" ht="23.25" customHeight="1" x14ac:dyDescent="0.25">
      <c r="A15" s="120" t="s">
        <v>46</v>
      </c>
      <c r="B15" s="120"/>
      <c r="C15" s="120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21" t="s">
        <v>11</v>
      </c>
      <c r="B17" s="123" t="s">
        <v>12</v>
      </c>
      <c r="C17" s="124"/>
      <c r="D17" s="121" t="s">
        <v>13</v>
      </c>
      <c r="E17" s="127" t="s">
        <v>14</v>
      </c>
      <c r="F17" s="128"/>
      <c r="G17" s="128"/>
      <c r="H17" s="128"/>
      <c r="I17" s="129"/>
      <c r="J17" s="127" t="s">
        <v>15</v>
      </c>
      <c r="K17" s="128"/>
      <c r="L17" s="128"/>
      <c r="M17" s="128"/>
      <c r="N17" s="129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22"/>
      <c r="B18" s="125"/>
      <c r="C18" s="126"/>
      <c r="D18" s="122"/>
      <c r="E18" s="130"/>
      <c r="F18" s="131"/>
      <c r="G18" s="131"/>
      <c r="H18" s="131"/>
      <c r="I18" s="132"/>
      <c r="J18" s="130"/>
      <c r="K18" s="131"/>
      <c r="L18" s="131"/>
      <c r="M18" s="131"/>
      <c r="N18" s="132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4.5" customHeight="1" x14ac:dyDescent="0.25">
      <c r="A19" s="105" t="s">
        <v>16</v>
      </c>
      <c r="B19" s="94" t="s">
        <v>17</v>
      </c>
      <c r="C19" s="56" t="s">
        <v>47</v>
      </c>
      <c r="D19" s="141">
        <v>180</v>
      </c>
      <c r="E19" s="108">
        <v>177</v>
      </c>
      <c r="F19" s="109"/>
      <c r="G19" s="109"/>
      <c r="H19" s="109"/>
      <c r="I19" s="110"/>
      <c r="J19" s="76">
        <v>0.20399999999999999</v>
      </c>
      <c r="K19" s="77"/>
      <c r="L19" s="77"/>
      <c r="M19" s="77"/>
      <c r="N19" s="78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7" customHeight="1" x14ac:dyDescent="0.25">
      <c r="A20" s="106"/>
      <c r="B20" s="95"/>
      <c r="C20" s="32" t="s">
        <v>48</v>
      </c>
      <c r="D20" s="142"/>
      <c r="E20" s="111"/>
      <c r="F20" s="112"/>
      <c r="G20" s="112"/>
      <c r="H20" s="112"/>
      <c r="I20" s="113"/>
      <c r="J20" s="79"/>
      <c r="K20" s="80"/>
      <c r="L20" s="80"/>
      <c r="M20" s="80"/>
      <c r="N20" s="81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106"/>
      <c r="B21" s="94" t="s">
        <v>19</v>
      </c>
      <c r="C21" s="32" t="s">
        <v>20</v>
      </c>
      <c r="D21" s="33">
        <v>180</v>
      </c>
      <c r="E21" s="73">
        <v>107</v>
      </c>
      <c r="F21" s="74"/>
      <c r="G21" s="74"/>
      <c r="H21" s="74"/>
      <c r="I21" s="75"/>
      <c r="J21" s="79"/>
      <c r="K21" s="80"/>
      <c r="L21" s="80"/>
      <c r="M21" s="80"/>
      <c r="N21" s="81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106"/>
      <c r="B22" s="95"/>
      <c r="C22" s="35" t="s">
        <v>21</v>
      </c>
      <c r="D22" s="33">
        <v>40</v>
      </c>
      <c r="E22" s="73">
        <v>102.8</v>
      </c>
      <c r="F22" s="74"/>
      <c r="G22" s="74"/>
      <c r="H22" s="74"/>
      <c r="I22" s="75"/>
      <c r="J22" s="79"/>
      <c r="K22" s="80"/>
      <c r="L22" s="80"/>
      <c r="M22" s="80"/>
      <c r="N22" s="81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" customHeight="1" x14ac:dyDescent="0.25">
      <c r="A23" s="107"/>
      <c r="B23" s="34" t="s">
        <v>22</v>
      </c>
      <c r="C23" s="35" t="s">
        <v>23</v>
      </c>
      <c r="D23" s="33">
        <v>10</v>
      </c>
      <c r="E23" s="73">
        <v>36</v>
      </c>
      <c r="F23" s="74"/>
      <c r="G23" s="74"/>
      <c r="H23" s="74"/>
      <c r="I23" s="75"/>
      <c r="J23" s="79"/>
      <c r="K23" s="80"/>
      <c r="L23" s="80"/>
      <c r="M23" s="80"/>
      <c r="N23" s="81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59" t="s">
        <v>24</v>
      </c>
      <c r="B24" s="60"/>
      <c r="C24" s="61"/>
      <c r="D24" s="36">
        <f>D23+D22+D21+D19</f>
        <v>410</v>
      </c>
      <c r="E24" s="99">
        <f>E23+E22+E21+E19</f>
        <v>422.8</v>
      </c>
      <c r="F24" s="114"/>
      <c r="G24" s="114"/>
      <c r="H24" s="114"/>
      <c r="I24" s="115"/>
      <c r="J24" s="82"/>
      <c r="K24" s="83"/>
      <c r="L24" s="83"/>
      <c r="M24" s="83"/>
      <c r="N24" s="84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7" t="s">
        <v>25</v>
      </c>
      <c r="B25" s="57" t="s">
        <v>17</v>
      </c>
      <c r="C25" s="38" t="s">
        <v>26</v>
      </c>
      <c r="D25" s="33">
        <v>150</v>
      </c>
      <c r="E25" s="85">
        <v>44</v>
      </c>
      <c r="F25" s="86"/>
      <c r="G25" s="86"/>
      <c r="H25" s="86"/>
      <c r="I25" s="87"/>
      <c r="J25" s="76">
        <v>5.3999999999999999E-2</v>
      </c>
      <c r="K25" s="77"/>
      <c r="L25" s="77"/>
      <c r="M25" s="77"/>
      <c r="N25" s="78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2" t="s">
        <v>27</v>
      </c>
      <c r="B26" s="103"/>
      <c r="C26" s="104"/>
      <c r="D26" s="36">
        <f>D25</f>
        <v>150</v>
      </c>
      <c r="E26" s="99">
        <f>E25</f>
        <v>44</v>
      </c>
      <c r="F26" s="100"/>
      <c r="G26" s="100"/>
      <c r="H26" s="100"/>
      <c r="I26" s="101"/>
      <c r="J26" s="82"/>
      <c r="K26" s="83"/>
      <c r="L26" s="83"/>
      <c r="M26" s="83"/>
      <c r="N26" s="84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2.75" customHeight="1" x14ac:dyDescent="0.25">
      <c r="A27" s="105" t="s">
        <v>28</v>
      </c>
      <c r="B27" s="94" t="s">
        <v>17</v>
      </c>
      <c r="C27" s="32" t="s">
        <v>29</v>
      </c>
      <c r="D27" s="33">
        <v>180</v>
      </c>
      <c r="E27" s="85">
        <v>92.3</v>
      </c>
      <c r="F27" s="86"/>
      <c r="G27" s="86"/>
      <c r="H27" s="86"/>
      <c r="I27" s="87"/>
      <c r="J27" s="76">
        <v>0.34399999999999997</v>
      </c>
      <c r="K27" s="77"/>
      <c r="L27" s="77"/>
      <c r="M27" s="77"/>
      <c r="N27" s="78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106"/>
      <c r="B28" s="95"/>
      <c r="C28" s="38" t="s">
        <v>30</v>
      </c>
      <c r="D28" s="33">
        <v>40</v>
      </c>
      <c r="E28" s="85">
        <v>69.900000000000006</v>
      </c>
      <c r="F28" s="86"/>
      <c r="G28" s="86"/>
      <c r="H28" s="86"/>
      <c r="I28" s="87"/>
      <c r="J28" s="79"/>
      <c r="K28" s="80"/>
      <c r="L28" s="80"/>
      <c r="M28" s="80"/>
      <c r="N28" s="81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106"/>
      <c r="B29" s="57" t="s">
        <v>19</v>
      </c>
      <c r="C29" s="35" t="s">
        <v>31</v>
      </c>
      <c r="D29" s="33">
        <v>80</v>
      </c>
      <c r="E29" s="85">
        <v>225</v>
      </c>
      <c r="F29" s="86"/>
      <c r="G29" s="86"/>
      <c r="H29" s="86"/>
      <c r="I29" s="87"/>
      <c r="J29" s="79"/>
      <c r="K29" s="80"/>
      <c r="L29" s="80"/>
      <c r="M29" s="80"/>
      <c r="N29" s="81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106"/>
      <c r="B30" s="94" t="s">
        <v>22</v>
      </c>
      <c r="C30" s="137" t="s">
        <v>32</v>
      </c>
      <c r="D30" s="139">
        <v>100</v>
      </c>
      <c r="E30" s="108">
        <v>112</v>
      </c>
      <c r="F30" s="109"/>
      <c r="G30" s="109"/>
      <c r="H30" s="109"/>
      <c r="I30" s="110"/>
      <c r="J30" s="79"/>
      <c r="K30" s="80"/>
      <c r="L30" s="80"/>
      <c r="M30" s="80"/>
      <c r="N30" s="81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12" customHeight="1" x14ac:dyDescent="0.25">
      <c r="A31" s="106"/>
      <c r="B31" s="95"/>
      <c r="C31" s="138"/>
      <c r="D31" s="140"/>
      <c r="E31" s="111"/>
      <c r="F31" s="112"/>
      <c r="G31" s="112"/>
      <c r="H31" s="112"/>
      <c r="I31" s="113"/>
      <c r="J31" s="79"/>
      <c r="K31" s="80"/>
      <c r="L31" s="80"/>
      <c r="M31" s="80"/>
      <c r="N31" s="81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3" customFormat="1" ht="48.75" customHeight="1" x14ac:dyDescent="0.25">
      <c r="A32" s="107"/>
      <c r="B32" s="58" t="s">
        <v>34</v>
      </c>
      <c r="C32" s="32" t="s">
        <v>35</v>
      </c>
      <c r="D32" s="40">
        <v>180</v>
      </c>
      <c r="E32" s="96">
        <v>65.930000000000007</v>
      </c>
      <c r="F32" s="97"/>
      <c r="G32" s="97"/>
      <c r="H32" s="97"/>
      <c r="I32" s="98"/>
      <c r="J32" s="79"/>
      <c r="K32" s="80"/>
      <c r="L32" s="80"/>
      <c r="M32" s="80"/>
      <c r="N32" s="81"/>
      <c r="O32" s="41"/>
      <c r="P32" s="41"/>
      <c r="Q32" s="41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ht="26.25" customHeight="1" x14ac:dyDescent="0.25">
      <c r="A33" s="59" t="s">
        <v>36</v>
      </c>
      <c r="B33" s="60"/>
      <c r="C33" s="61"/>
      <c r="D33" s="36">
        <f>D32+D30+D29+D28+D27</f>
        <v>580</v>
      </c>
      <c r="E33" s="99">
        <f>E32+E30+E29+E28+E27</f>
        <v>565.13</v>
      </c>
      <c r="F33" s="100"/>
      <c r="G33" s="100"/>
      <c r="H33" s="100"/>
      <c r="I33" s="101"/>
      <c r="J33" s="82"/>
      <c r="K33" s="83"/>
      <c r="L33" s="83"/>
      <c r="M33" s="83"/>
      <c r="N33" s="84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71" t="s">
        <v>37</v>
      </c>
      <c r="B34" s="57" t="s">
        <v>17</v>
      </c>
      <c r="C34" s="38" t="s">
        <v>38</v>
      </c>
      <c r="D34" s="33">
        <v>150</v>
      </c>
      <c r="E34" s="73">
        <v>75</v>
      </c>
      <c r="F34" s="74"/>
      <c r="G34" s="74"/>
      <c r="H34" s="74"/>
      <c r="I34" s="75"/>
      <c r="J34" s="76">
        <v>0.155</v>
      </c>
      <c r="K34" s="77"/>
      <c r="L34" s="77"/>
      <c r="M34" s="77"/>
      <c r="N34" s="78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136"/>
      <c r="B35" s="57" t="s">
        <v>19</v>
      </c>
      <c r="C35" s="32" t="s">
        <v>39</v>
      </c>
      <c r="D35" s="44">
        <v>70</v>
      </c>
      <c r="E35" s="85">
        <v>167</v>
      </c>
      <c r="F35" s="86"/>
      <c r="G35" s="86"/>
      <c r="H35" s="86"/>
      <c r="I35" s="87"/>
      <c r="J35" s="79"/>
      <c r="K35" s="80"/>
      <c r="L35" s="80"/>
      <c r="M35" s="80"/>
      <c r="N35" s="80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s="47" customFormat="1" ht="27.75" customHeight="1" x14ac:dyDescent="0.25">
      <c r="A36" s="72"/>
      <c r="B36" s="57" t="s">
        <v>22</v>
      </c>
      <c r="C36" s="32" t="s">
        <v>40</v>
      </c>
      <c r="D36" s="44">
        <v>35</v>
      </c>
      <c r="E36" s="85">
        <v>127.4</v>
      </c>
      <c r="F36" s="86"/>
      <c r="G36" s="86"/>
      <c r="H36" s="86"/>
      <c r="I36" s="87"/>
      <c r="J36" s="79"/>
      <c r="K36" s="80"/>
      <c r="L36" s="80"/>
      <c r="M36" s="80"/>
      <c r="N36" s="80"/>
      <c r="O36" s="18"/>
      <c r="P36" s="18"/>
      <c r="Q36" s="18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45"/>
      <c r="AJ36" s="46"/>
    </row>
    <row r="37" spans="1:36" ht="27" customHeight="1" x14ac:dyDescent="0.25">
      <c r="A37" s="88" t="s">
        <v>41</v>
      </c>
      <c r="B37" s="89"/>
      <c r="C37" s="90"/>
      <c r="D37" s="49">
        <f>D36+D35+D34</f>
        <v>255</v>
      </c>
      <c r="E37" s="91">
        <f>E36+E35+E34</f>
        <v>369.4</v>
      </c>
      <c r="F37" s="92"/>
      <c r="G37" s="92"/>
      <c r="H37" s="92"/>
      <c r="I37" s="93"/>
      <c r="J37" s="82"/>
      <c r="K37" s="83"/>
      <c r="L37" s="83"/>
      <c r="M37" s="83"/>
      <c r="N37" s="84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30" customHeight="1" x14ac:dyDescent="0.35">
      <c r="A38" s="59" t="s">
        <v>42</v>
      </c>
      <c r="B38" s="60"/>
      <c r="C38" s="61"/>
      <c r="D38" s="50">
        <f>D37+D33+D26+D24</f>
        <v>1395</v>
      </c>
      <c r="E38" s="62">
        <f>E37+E33+E26+E24</f>
        <v>1401.33</v>
      </c>
      <c r="F38" s="63"/>
      <c r="G38" s="63"/>
      <c r="H38" s="63"/>
      <c r="I38" s="64"/>
      <c r="J38" s="65">
        <v>0.75700000000000001</v>
      </c>
      <c r="K38" s="66"/>
      <c r="L38" s="66"/>
      <c r="M38" s="66"/>
      <c r="N38" s="67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ht="12.75" customHeight="1" x14ac:dyDescent="0.25">
      <c r="A39" s="51"/>
      <c r="B39" s="51"/>
      <c r="C39" s="51"/>
      <c r="D39" s="52"/>
      <c r="E39" s="68"/>
      <c r="F39" s="68"/>
      <c r="G39" s="68"/>
      <c r="H39" s="68"/>
      <c r="I39" s="68"/>
      <c r="J39" s="69"/>
      <c r="K39" s="69"/>
      <c r="L39" s="69"/>
      <c r="M39" s="69"/>
      <c r="N39" s="69"/>
      <c r="O39" s="18"/>
      <c r="P39" s="18"/>
      <c r="Q39" s="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70" customFormat="1" ht="12.75" customHeight="1" x14ac:dyDescent="0.25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</row>
    <row r="41" spans="1:36" s="70" customFormat="1" ht="12.75" customHeight="1" x14ac:dyDescent="0.25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</row>
    <row r="42" spans="1:36" s="70" customFormat="1" ht="12.75" customHeight="1" x14ac:dyDescent="0.25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</row>
    <row r="43" spans="1:36" s="70" customFormat="1" ht="14.25" customHeight="1" x14ac:dyDescent="0.25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</row>
    <row r="44" spans="1:36" s="70" customFormat="1" ht="13.5" customHeight="1" x14ac:dyDescent="0.25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</row>
    <row r="45" spans="1:36" s="70" customFormat="1" ht="13.5" customHeight="1" x14ac:dyDescent="0.25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</row>
    <row r="46" spans="1:36" s="70" customFormat="1" ht="13.5" customHeight="1" x14ac:dyDescent="0.25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</row>
    <row r="47" spans="1:36" s="70" customFormat="1" ht="10.5" customHeight="1" x14ac:dyDescent="0.25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</row>
    <row r="48" spans="1:36" s="70" customFormat="1" ht="12.75" customHeight="1" x14ac:dyDescent="0.25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</row>
    <row r="49" spans="1:36" s="70" customFormat="1" ht="12.75" customHeight="1" x14ac:dyDescent="0.25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</row>
    <row r="50" spans="1:36" s="70" customFormat="1" ht="12.75" customHeight="1" x14ac:dyDescent="0.25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</row>
    <row r="51" spans="1:36" s="70" customFormat="1" ht="12.75" customHeight="1" x14ac:dyDescent="0.25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</row>
    <row r="52" spans="1:36" s="70" customFormat="1" ht="12.75" customHeight="1" x14ac:dyDescent="0.25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</row>
    <row r="53" spans="1:36" s="70" customFormat="1" ht="12.75" customHeight="1" x14ac:dyDescent="0.25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</row>
    <row r="54" spans="1:36" s="70" customFormat="1" ht="12.75" customHeight="1" x14ac:dyDescent="0.25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</row>
    <row r="55" spans="1:36" s="70" customFormat="1" ht="12.75" customHeight="1" x14ac:dyDescent="0.25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</row>
    <row r="56" spans="1:36" s="70" customFormat="1" ht="12.75" customHeight="1" x14ac:dyDescent="0.25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</row>
    <row r="57" spans="1:36" s="70" customFormat="1" ht="12.75" customHeight="1" x14ac:dyDescent="0.25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</row>
    <row r="58" spans="1:36" s="70" customFormat="1" ht="12.75" customHeight="1" x14ac:dyDescent="0.25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</row>
    <row r="59" spans="1:36" s="70" customFormat="1" ht="12.75" customHeight="1" x14ac:dyDescent="0.25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</row>
    <row r="60" spans="1:36" s="70" customFormat="1" ht="12.75" customHeight="1" x14ac:dyDescent="0.25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</row>
    <row r="61" spans="1:36" s="70" customFormat="1" ht="12.75" customHeight="1" x14ac:dyDescent="0.25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</row>
    <row r="62" spans="1:36" s="70" customFormat="1" ht="12.75" customHeight="1" x14ac:dyDescent="0.25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</row>
    <row r="63" spans="1:36" s="70" customFormat="1" ht="12.75" customHeight="1" x14ac:dyDescent="0.25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</row>
    <row r="64" spans="1:36" s="70" customFormat="1" ht="12.75" customHeight="1" x14ac:dyDescent="0.25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</row>
    <row r="65" spans="1:36" s="70" customFormat="1" ht="12.75" customHeight="1" x14ac:dyDescent="0.25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</row>
    <row r="66" spans="1:36" s="70" customFormat="1" ht="12.75" customHeight="1" x14ac:dyDescent="0.25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</row>
    <row r="67" spans="1:36" s="70" customFormat="1" ht="12.75" customHeight="1" x14ac:dyDescent="0.25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</row>
    <row r="68" spans="1:36" s="70" customFormat="1" ht="12.75" customHeight="1" x14ac:dyDescent="0.25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</row>
    <row r="69" spans="1:36" s="70" customFormat="1" ht="12.75" customHeight="1" x14ac:dyDescent="0.25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</row>
    <row r="70" spans="1:36" s="70" customFormat="1" ht="12.75" customHeight="1" x14ac:dyDescent="0.25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</row>
    <row r="71" spans="1:36" s="70" customFormat="1" ht="12.75" customHeight="1" x14ac:dyDescent="0.25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</row>
    <row r="72" spans="1:36" s="70" customFormat="1" ht="12.75" customHeight="1" x14ac:dyDescent="0.25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</row>
    <row r="73" spans="1:36" s="70" customFormat="1" ht="12.75" customHeight="1" x14ac:dyDescent="0.25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</row>
    <row r="74" spans="1:36" s="70" customFormat="1" ht="12.75" customHeight="1" x14ac:dyDescent="0.25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</row>
    <row r="75" spans="1:36" s="70" customFormat="1" ht="12.75" customHeight="1" x14ac:dyDescent="0.25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</row>
    <row r="76" spans="1:36" s="70" customFormat="1" ht="12.75" customHeight="1" x14ac:dyDescent="0.25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</row>
    <row r="77" spans="1:36" s="70" customFormat="1" ht="12.75" customHeight="1" x14ac:dyDescent="0.25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</row>
    <row r="78" spans="1:36" s="70" customFormat="1" ht="12.75" customHeight="1" x14ac:dyDescent="0.25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</row>
    <row r="79" spans="1:36" s="70" customFormat="1" ht="12.75" customHeight="1" x14ac:dyDescent="0.25">
      <c r="A79" s="69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</row>
    <row r="80" spans="1:36" s="70" customFormat="1" ht="12.75" customHeight="1" x14ac:dyDescent="0.25">
      <c r="A80" s="69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</row>
    <row r="81" spans="1:38" s="70" customFormat="1" ht="12.75" customHeight="1" x14ac:dyDescent="0.25">
      <c r="A81" s="69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</row>
    <row r="82" spans="1:38" s="70" customFormat="1" ht="12.75" customHeight="1" x14ac:dyDescent="0.25">
      <c r="A82" s="69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</row>
    <row r="83" spans="1:38" s="70" customFormat="1" ht="12.75" customHeight="1" x14ac:dyDescent="0.25">
      <c r="A83" s="69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</row>
    <row r="84" spans="1:38" s="70" customFormat="1" ht="12.75" customHeight="1" x14ac:dyDescent="0.25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</row>
    <row r="85" spans="1:38" s="70" customFormat="1" ht="12.75" customHeight="1" x14ac:dyDescent="0.25">
      <c r="A85" s="69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</row>
    <row r="86" spans="1:38" s="70" customFormat="1" ht="12.75" customHeight="1" x14ac:dyDescent="0.25">
      <c r="A86" s="69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</row>
    <row r="87" spans="1:38" s="70" customFormat="1" ht="12.75" customHeight="1" x14ac:dyDescent="0.25">
      <c r="A87" s="69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</row>
    <row r="88" spans="1:38" s="70" customFormat="1" ht="12.75" customHeight="1" x14ac:dyDescent="0.25">
      <c r="A88" s="69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</row>
    <row r="89" spans="1:38" s="70" customFormat="1" ht="12.75" customHeight="1" x14ac:dyDescent="0.25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</row>
    <row r="90" spans="1:38" s="70" customFormat="1" ht="12.75" customHeight="1" x14ac:dyDescent="0.25">
      <c r="A90" s="69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</row>
    <row r="91" spans="1:38" s="70" customFormat="1" ht="12.75" customHeight="1" x14ac:dyDescent="0.25">
      <c r="A91" s="69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</row>
    <row r="92" spans="1:38" s="70" customFormat="1" ht="12.75" customHeight="1" x14ac:dyDescent="0.25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4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55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  <row r="169" spans="1:19" ht="12.75" customHeight="1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</row>
  </sheetData>
  <mergeCells count="57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3"/>
    <mergeCell ref="B19:B20"/>
    <mergeCell ref="D19:D20"/>
    <mergeCell ref="E19:I20"/>
    <mergeCell ref="J19:N24"/>
    <mergeCell ref="B21:B22"/>
    <mergeCell ref="E21:I21"/>
    <mergeCell ref="E22:I22"/>
    <mergeCell ref="E23:I23"/>
    <mergeCell ref="A24:C24"/>
    <mergeCell ref="E32:I32"/>
    <mergeCell ref="E24:I24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E29:I29"/>
    <mergeCell ref="B30:B31"/>
    <mergeCell ref="C30:C31"/>
    <mergeCell ref="D30:D31"/>
    <mergeCell ref="E30:I31"/>
    <mergeCell ref="A40:XFD92"/>
    <mergeCell ref="A33:C33"/>
    <mergeCell ref="E33:I33"/>
    <mergeCell ref="A34:A36"/>
    <mergeCell ref="E34:I34"/>
    <mergeCell ref="J34:N37"/>
    <mergeCell ref="E35:I35"/>
    <mergeCell ref="E36:I36"/>
    <mergeCell ref="A37:C37"/>
    <mergeCell ref="E37:I37"/>
    <mergeCell ref="A38:C38"/>
    <mergeCell ref="E38:I38"/>
    <mergeCell ref="J38:N38"/>
    <mergeCell ref="E39:I39"/>
    <mergeCell ref="J39:N39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2026-01-29T07:34:36Z</dcterms:modified>
</cp:coreProperties>
</file>